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<sst xmlns="http://schemas.openxmlformats.org/spreadsheetml/2006/main" count="55" uniqueCount="43">
  <si>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N.º PAX</t>
  </si>
  <si>
    <t xml:space="preserve">PAIS / REG. </t>
  </si>
  <si>
    <t xml:space="preserve">TIPO DE PRATO </t>
  </si>
  <si>
    <t>Sobremesa</t>
  </si>
  <si>
    <t>GÉNEROS</t>
  </si>
  <si>
    <t>QUANT.</t>
  </si>
  <si>
    <t>UNID.</t>
  </si>
  <si>
    <t>Kcal</t>
  </si>
  <si>
    <t>P.U.</t>
  </si>
  <si>
    <t>P.T.</t>
  </si>
  <si>
    <t>CONFECÇÃO</t>
  </si>
  <si>
    <t>Vida Útil:</t>
  </si>
  <si>
    <t>Temp para armazenamento:</t>
  </si>
  <si>
    <t xml:space="preserve">custo unitario </t>
  </si>
  <si>
    <t xml:space="preserve">preço venda unitaria sem iva </t>
  </si>
  <si>
    <t>preço venda ao publico com iva 23%</t>
  </si>
  <si>
    <t>Sub Total</t>
  </si>
  <si>
    <t xml:space="preserve">margem de contibuiçao </t>
  </si>
  <si>
    <t>Outros Custos +10%</t>
  </si>
  <si>
    <t xml:space="preserve">ratio unitario </t>
  </si>
  <si>
    <t>Total</t>
  </si>
  <si>
    <t xml:space="preserve">ratio padrao </t>
  </si>
  <si>
    <t>mel</t>
  </si>
  <si>
    <t>Maçãs</t>
  </si>
  <si>
    <t>maizena</t>
  </si>
  <si>
    <t>nozes</t>
  </si>
  <si>
    <t>fermento</t>
  </si>
  <si>
    <t>canela</t>
  </si>
  <si>
    <t>água</t>
  </si>
  <si>
    <t>kg</t>
  </si>
  <si>
    <t>lt</t>
  </si>
  <si>
    <t>zeste de limão</t>
  </si>
  <si>
    <t>pau de canela</t>
  </si>
  <si>
    <t>farinha de trigo</t>
  </si>
  <si>
    <t>pêras</t>
  </si>
  <si>
    <t>flocos de aveia</t>
  </si>
  <si>
    <t>mirtilos</t>
  </si>
  <si>
    <t>bebida de aveia</t>
  </si>
  <si>
    <r>
      <t xml:space="preserve">Começar por cortar a maçã e a pêra em macedónia, e em seguida colocar num tacho com a zeste de limão, a maizena, o pau de canela e a água, deixar ferver em lume médio por 10 a 15 minutos.               </t>
    </r>
    <r>
      <rPr>
        <b/>
        <sz val="10"/>
        <rFont val="Arial"/>
        <family val="2"/>
      </rPr>
      <t xml:space="preserve">Crumble:     </t>
    </r>
    <r>
      <rPr>
        <sz val="10"/>
        <rFont val="Arial"/>
        <family val="2"/>
      </rPr>
      <t xml:space="preserve">                                          Numa tigela colocar os flocos de aveia, as nozes trituradas, o fermento, a canela, a farinha e mexer. Juntar o mel e o bebida de aveia e envolver bem. Num prato colocar o preparado da maçã e a pêra com o crumble por cima e levar ao forno pré-aquecido a 180º por 20 minutos. Por fim num tacho coloca-se os mirtilos com a raspa de limão e o mel e deixa-se ferver por 10 min e depois colocar por cima da sobremesa.</t>
    </r>
  </si>
  <si>
    <t>RECEITA: Crumble de frutas</t>
  </si>
  <si>
    <t>HC</t>
  </si>
  <si>
    <t>Lip</t>
  </si>
  <si>
    <t>Prot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</si>
</sst>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_-* #,##0.00\ &quot;€&quot;_-;\-* #,##0.00\ &quot;€&quot;_-;_-* &quot;-&quot;??\ &quot;€&quot;_-;_-@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7"/>
      <name val="Tahoma"/>
      <family val="0"/>
    </font>
    <font>
      <sz val="7"/>
      <name val="Tahoma"/>
      <family val="0"/>
    </font>
    <font>
      <sz val="7"/>
      <name val="Arial"/>
      <family val="0"/>
    </font>
    <font>
      <sz val="8"/>
      <name val="Tahoma"/>
      <family val="0"/>
    </font>
    <font>
      <sz val="9"/>
      <name val="Tahoma"/>
      <family val="0"/>
    </font>
    <font>
      <sz val="10"/>
      <name val="Tahom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65" fontId="7" fillId="0" borderId="12" xfId="0" applyNumberFormat="1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164" fontId="7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5" fontId="7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0" fontId="8" fillId="0" borderId="13" xfId="0" applyFont="1" applyBorder="1" applyAlignment="1">
      <alignment horizontal="left" vertic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18" xfId="0" applyFont="1" applyBorder="1" applyAlignment="1">
      <alignment/>
    </xf>
    <xf numFmtId="4" fontId="7" fillId="0" borderId="15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22" xfId="0" applyFont="1" applyBorder="1" applyAlignment="1">
      <alignment horizontal="left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4" fontId="7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15" xfId="0" applyFont="1" applyBorder="1" applyAlignment="1">
      <alignment/>
    </xf>
    <xf numFmtId="4" fontId="7" fillId="0" borderId="15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0" fontId="7" fillId="0" borderId="22" xfId="0" applyFont="1" applyBorder="1" applyAlignment="1">
      <alignment horizontal="left"/>
    </xf>
    <xf numFmtId="164" fontId="7" fillId="0" borderId="15" xfId="0" applyNumberFormat="1" applyFont="1" applyBorder="1" applyAlignment="1">
      <alignment horizontal="center"/>
    </xf>
    <xf numFmtId="2" fontId="4" fillId="33" borderId="28" xfId="0" applyNumberFormat="1" applyFont="1" applyFill="1" applyBorder="1" applyAlignment="1">
      <alignment/>
    </xf>
    <xf numFmtId="164" fontId="7" fillId="0" borderId="2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64" fontId="7" fillId="0" borderId="15" xfId="0" applyNumberFormat="1" applyFont="1" applyBorder="1" applyAlignment="1">
      <alignment horizontal="right"/>
    </xf>
    <xf numFmtId="4" fontId="7" fillId="34" borderId="29" xfId="0" applyNumberFormat="1" applyFont="1" applyFill="1" applyBorder="1" applyAlignment="1">
      <alignment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/>
    </xf>
    <xf numFmtId="164" fontId="7" fillId="0" borderId="23" xfId="0" applyNumberFormat="1" applyFont="1" applyBorder="1" applyAlignment="1">
      <alignment horizontal="right"/>
    </xf>
    <xf numFmtId="4" fontId="7" fillId="34" borderId="31" xfId="0" applyNumberFormat="1" applyFont="1" applyFill="1" applyBorder="1" applyAlignment="1">
      <alignment/>
    </xf>
    <xf numFmtId="4" fontId="7" fillId="34" borderId="32" xfId="0" applyNumberFormat="1" applyFont="1" applyFill="1" applyBorder="1" applyAlignment="1">
      <alignment/>
    </xf>
    <xf numFmtId="2" fontId="4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3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5" fontId="7" fillId="0" borderId="24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4" fontId="7" fillId="0" borderId="23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164" fontId="7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0" fillId="0" borderId="39" xfId="0" applyFont="1" applyBorder="1" applyAlignment="1">
      <alignment/>
    </xf>
    <xf numFmtId="164" fontId="7" fillId="0" borderId="39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7" fillId="34" borderId="40" xfId="0" applyFont="1" applyFill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20" xfId="0" applyFont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6" xfId="0" applyFont="1" applyBorder="1" applyAlignment="1">
      <alignment vertical="center" wrapText="1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4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590550</xdr:colOff>
      <xdr:row>2</xdr:row>
      <xdr:rowOff>28575</xdr:rowOff>
    </xdr:from>
    <xdr:to>
      <xdr:col>19</xdr:col>
      <xdr:colOff>200025</xdr:colOff>
      <xdr:row>17</xdr:row>
      <xdr:rowOff>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l="5828" t="18542" r="-4415" b="6831"/>
        <a:stretch>
          <a:fillRect/>
        </a:stretch>
      </xdr:blipFill>
      <xdr:spPr>
        <a:xfrm>
          <a:off x="8020050" y="352425"/>
          <a:ext cx="197167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="101" zoomScaleNormal="101" zoomScalePageLayoutView="0" workbookViewId="0" topLeftCell="A13">
      <selection activeCell="B35" sqref="B35"/>
    </sheetView>
  </sheetViews>
  <sheetFormatPr defaultColWidth="12.57421875" defaultRowHeight="15" customHeight="1"/>
  <cols>
    <col min="1" max="1" width="21.421875" style="0" customWidth="1"/>
    <col min="2" max="2" width="5.8515625" style="0" customWidth="1"/>
    <col min="3" max="3" width="6.00390625" style="0" customWidth="1"/>
    <col min="4" max="6" width="6.00390625" style="55" customWidth="1"/>
    <col min="7" max="7" width="6.00390625" style="0" customWidth="1"/>
    <col min="8" max="8" width="10.8515625" style="0" customWidth="1"/>
    <col min="9" max="9" width="7.421875" style="0" customWidth="1"/>
    <col min="10" max="11" width="8.8515625" style="0" customWidth="1"/>
    <col min="12" max="12" width="6.421875" style="0" customWidth="1"/>
    <col min="13" max="13" width="5.421875" style="0" customWidth="1"/>
    <col min="14" max="14" width="2.421875" style="0" customWidth="1"/>
    <col min="15" max="15" width="3.8515625" style="0" customWidth="1"/>
    <col min="16" max="19" width="8.8515625" style="0" customWidth="1"/>
    <col min="20" max="20" width="11.00390625" style="0" customWidth="1"/>
    <col min="21" max="23" width="8.8515625" style="0" customWidth="1"/>
  </cols>
  <sheetData>
    <row r="1" spans="1:15" ht="12.75" customHeight="1">
      <c r="A1" s="90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20" ht="12.75" customHeight="1" thickBot="1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Q2" s="3"/>
      <c r="R2" s="3"/>
      <c r="S2" s="3"/>
      <c r="T2" s="3"/>
    </row>
    <row r="3" spans="1:20" ht="13.5" customHeight="1" thickBot="1">
      <c r="A3" s="4" t="s">
        <v>0</v>
      </c>
      <c r="B3" s="98" t="s">
        <v>1</v>
      </c>
      <c r="C3" s="99"/>
      <c r="D3" s="99"/>
      <c r="E3" s="99"/>
      <c r="F3" s="99"/>
      <c r="G3" s="99"/>
      <c r="H3" s="100"/>
      <c r="I3" s="101" t="s">
        <v>2</v>
      </c>
      <c r="J3" s="99"/>
      <c r="K3" s="100"/>
      <c r="P3" s="95"/>
      <c r="Q3" s="92"/>
      <c r="R3" s="92"/>
      <c r="S3" s="92"/>
      <c r="T3" s="94"/>
    </row>
    <row r="4" spans="1:20" ht="13.5" customHeight="1" thickBot="1">
      <c r="A4" s="5">
        <v>4</v>
      </c>
      <c r="B4" s="102"/>
      <c r="C4" s="99"/>
      <c r="D4" s="92"/>
      <c r="E4" s="92"/>
      <c r="F4" s="92"/>
      <c r="G4" s="99"/>
      <c r="H4" s="94"/>
      <c r="I4" s="103" t="s">
        <v>3</v>
      </c>
      <c r="J4" s="99"/>
      <c r="K4" s="100"/>
      <c r="P4" s="96"/>
      <c r="Q4" s="85"/>
      <c r="R4" s="85"/>
      <c r="S4" s="85"/>
      <c r="T4" s="86"/>
    </row>
    <row r="5" spans="1:20" ht="12.75" customHeight="1" thickBot="1">
      <c r="A5" s="67" t="s">
        <v>4</v>
      </c>
      <c r="B5" s="69" t="s">
        <v>5</v>
      </c>
      <c r="C5" s="68" t="s">
        <v>6</v>
      </c>
      <c r="D5" s="66" t="s">
        <v>40</v>
      </c>
      <c r="E5" s="66" t="s">
        <v>41</v>
      </c>
      <c r="F5" s="66" t="s">
        <v>42</v>
      </c>
      <c r="G5" s="70" t="s">
        <v>7</v>
      </c>
      <c r="H5" s="69" t="s">
        <v>8</v>
      </c>
      <c r="I5" s="71" t="s">
        <v>9</v>
      </c>
      <c r="J5" s="91" t="s">
        <v>10</v>
      </c>
      <c r="K5" s="92"/>
      <c r="L5" s="92"/>
      <c r="M5" s="92"/>
      <c r="N5" s="92"/>
      <c r="O5" s="92"/>
      <c r="P5" s="96"/>
      <c r="Q5" s="85"/>
      <c r="R5" s="85"/>
      <c r="S5" s="85"/>
      <c r="T5" s="86"/>
    </row>
    <row r="6" spans="1:20" ht="12.75" customHeight="1">
      <c r="A6" s="56"/>
      <c r="B6" s="9"/>
      <c r="C6" s="58"/>
      <c r="D6" s="62"/>
      <c r="E6" s="62"/>
      <c r="F6" s="62"/>
      <c r="G6" s="6"/>
      <c r="H6" s="72"/>
      <c r="I6" s="7"/>
      <c r="J6" s="93" t="s">
        <v>38</v>
      </c>
      <c r="K6" s="92"/>
      <c r="L6" s="92"/>
      <c r="M6" s="92"/>
      <c r="N6" s="92"/>
      <c r="O6" s="94"/>
      <c r="P6" s="96"/>
      <c r="Q6" s="85"/>
      <c r="R6" s="85"/>
      <c r="S6" s="85"/>
      <c r="T6" s="86"/>
    </row>
    <row r="7" spans="1:20" ht="12.75" customHeight="1">
      <c r="A7" s="57" t="s">
        <v>23</v>
      </c>
      <c r="B7" s="9">
        <v>0.25</v>
      </c>
      <c r="C7" s="59" t="s">
        <v>29</v>
      </c>
      <c r="D7" s="62">
        <v>34.5</v>
      </c>
      <c r="E7" s="62">
        <v>0.4</v>
      </c>
      <c r="F7" s="62">
        <v>0.7</v>
      </c>
      <c r="G7" s="11">
        <v>30</v>
      </c>
      <c r="H7" s="12">
        <v>0.38</v>
      </c>
      <c r="I7" s="13">
        <f>SUM(H7*B7)</f>
        <v>0.095</v>
      </c>
      <c r="J7" s="85"/>
      <c r="K7" s="85"/>
      <c r="L7" s="85"/>
      <c r="M7" s="85"/>
      <c r="N7" s="85"/>
      <c r="O7" s="86"/>
      <c r="P7" s="96"/>
      <c r="Q7" s="85"/>
      <c r="R7" s="85"/>
      <c r="S7" s="85"/>
      <c r="T7" s="86"/>
    </row>
    <row r="8" spans="1:20" ht="12.75" customHeight="1">
      <c r="A8" s="57" t="s">
        <v>24</v>
      </c>
      <c r="B8" s="9">
        <v>0.015</v>
      </c>
      <c r="C8" s="59" t="s">
        <v>29</v>
      </c>
      <c r="D8" s="62">
        <v>13.7</v>
      </c>
      <c r="E8" s="62">
        <v>0</v>
      </c>
      <c r="F8" s="62">
        <v>0</v>
      </c>
      <c r="G8" s="11">
        <v>53</v>
      </c>
      <c r="H8" s="12">
        <v>4.96</v>
      </c>
      <c r="I8" s="13">
        <f>SUM(H8*B8)</f>
        <v>0.0744</v>
      </c>
      <c r="J8" s="85"/>
      <c r="K8" s="85"/>
      <c r="L8" s="85"/>
      <c r="M8" s="85"/>
      <c r="N8" s="85"/>
      <c r="O8" s="86"/>
      <c r="P8" s="96"/>
      <c r="Q8" s="85"/>
      <c r="R8" s="85"/>
      <c r="S8" s="85"/>
      <c r="T8" s="86"/>
    </row>
    <row r="9" spans="1:20" ht="12.75" customHeight="1">
      <c r="A9" s="57" t="s">
        <v>35</v>
      </c>
      <c r="B9" s="60">
        <v>0.045</v>
      </c>
      <c r="C9" s="59" t="s">
        <v>29</v>
      </c>
      <c r="D9" s="62">
        <v>29.8</v>
      </c>
      <c r="E9" s="62">
        <v>3.1</v>
      </c>
      <c r="F9" s="62">
        <v>7.6</v>
      </c>
      <c r="G9" s="11">
        <v>120</v>
      </c>
      <c r="H9" s="12">
        <v>1.86</v>
      </c>
      <c r="I9" s="13">
        <f>SUM(H9*B9)</f>
        <v>0.0837</v>
      </c>
      <c r="J9" s="85"/>
      <c r="K9" s="85"/>
      <c r="L9" s="85"/>
      <c r="M9" s="85"/>
      <c r="N9" s="85"/>
      <c r="O9" s="86"/>
      <c r="P9" s="96"/>
      <c r="Q9" s="85"/>
      <c r="R9" s="85"/>
      <c r="S9" s="85"/>
      <c r="T9" s="86"/>
    </row>
    <row r="10" spans="1:20" ht="12.75" customHeight="1">
      <c r="A10" s="57" t="s">
        <v>31</v>
      </c>
      <c r="B10" s="15">
        <v>0.006</v>
      </c>
      <c r="C10" s="59" t="s">
        <v>29</v>
      </c>
      <c r="D10" s="62"/>
      <c r="E10" s="62"/>
      <c r="F10" s="62"/>
      <c r="G10" s="16">
        <v>2</v>
      </c>
      <c r="H10" s="12">
        <v>0.32</v>
      </c>
      <c r="I10" s="13"/>
      <c r="J10" s="85"/>
      <c r="K10" s="85"/>
      <c r="L10" s="85"/>
      <c r="M10" s="85"/>
      <c r="N10" s="85"/>
      <c r="O10" s="86"/>
      <c r="P10" s="96"/>
      <c r="Q10" s="85"/>
      <c r="R10" s="85"/>
      <c r="S10" s="85"/>
      <c r="T10" s="86"/>
    </row>
    <row r="11" spans="1:20" ht="12.75" customHeight="1">
      <c r="A11" s="57" t="s">
        <v>25</v>
      </c>
      <c r="B11" s="15">
        <v>0.04</v>
      </c>
      <c r="C11" s="59" t="s">
        <v>29</v>
      </c>
      <c r="D11" s="62">
        <v>5.5</v>
      </c>
      <c r="E11" s="62">
        <v>26.1</v>
      </c>
      <c r="F11" s="62">
        <v>6.1</v>
      </c>
      <c r="G11" s="16">
        <v>250</v>
      </c>
      <c r="H11" s="12">
        <v>25.8</v>
      </c>
      <c r="I11" s="13">
        <f aca="true" t="shared" si="0" ref="I11:I17">SUM(H11*B11)</f>
        <v>1.032</v>
      </c>
      <c r="J11" s="85"/>
      <c r="K11" s="85"/>
      <c r="L11" s="85"/>
      <c r="M11" s="85"/>
      <c r="N11" s="85"/>
      <c r="O11" s="86"/>
      <c r="P11" s="96"/>
      <c r="Q11" s="85"/>
      <c r="R11" s="85"/>
      <c r="S11" s="85"/>
      <c r="T11" s="86"/>
    </row>
    <row r="12" spans="1:20" ht="12.75" customHeight="1">
      <c r="A12" s="57" t="s">
        <v>26</v>
      </c>
      <c r="B12" s="15">
        <v>0.005</v>
      </c>
      <c r="C12" s="59" t="s">
        <v>29</v>
      </c>
      <c r="D12" s="62">
        <v>1.4</v>
      </c>
      <c r="E12" s="62">
        <v>0</v>
      </c>
      <c r="F12" s="62">
        <v>0</v>
      </c>
      <c r="G12" s="16">
        <v>3</v>
      </c>
      <c r="H12" s="12">
        <v>11.22</v>
      </c>
      <c r="I12" s="13">
        <f t="shared" si="0"/>
        <v>0.056100000000000004</v>
      </c>
      <c r="J12" s="85"/>
      <c r="K12" s="85"/>
      <c r="L12" s="85"/>
      <c r="M12" s="85"/>
      <c r="N12" s="85"/>
      <c r="O12" s="86"/>
      <c r="P12" s="96"/>
      <c r="Q12" s="85"/>
      <c r="R12" s="85"/>
      <c r="S12" s="85"/>
      <c r="T12" s="86"/>
    </row>
    <row r="13" spans="1:20" ht="12.75" customHeight="1">
      <c r="A13" s="57" t="s">
        <v>22</v>
      </c>
      <c r="B13" s="15">
        <v>0.03</v>
      </c>
      <c r="C13" s="59" t="s">
        <v>30</v>
      </c>
      <c r="D13" s="62">
        <v>24.7</v>
      </c>
      <c r="E13" s="62">
        <v>0</v>
      </c>
      <c r="F13" s="62">
        <v>0</v>
      </c>
      <c r="G13" s="16">
        <v>128</v>
      </c>
      <c r="H13" s="12">
        <v>14.76</v>
      </c>
      <c r="I13" s="13">
        <f t="shared" si="0"/>
        <v>0.44279999999999997</v>
      </c>
      <c r="J13" s="85"/>
      <c r="K13" s="85"/>
      <c r="L13" s="85"/>
      <c r="M13" s="85"/>
      <c r="N13" s="85"/>
      <c r="O13" s="86"/>
      <c r="P13" s="96"/>
      <c r="Q13" s="85"/>
      <c r="R13" s="85"/>
      <c r="S13" s="85"/>
      <c r="T13" s="86"/>
    </row>
    <row r="14" spans="1:20" ht="12.75" customHeight="1">
      <c r="A14" s="57" t="s">
        <v>27</v>
      </c>
      <c r="B14" s="15">
        <v>0.005</v>
      </c>
      <c r="C14" s="59" t="s">
        <v>29</v>
      </c>
      <c r="D14" s="62">
        <v>10.5</v>
      </c>
      <c r="E14" s="62">
        <v>0.2</v>
      </c>
      <c r="F14" s="62">
        <v>0.5</v>
      </c>
      <c r="G14" s="16">
        <v>6</v>
      </c>
      <c r="H14" s="12">
        <v>34.9</v>
      </c>
      <c r="I14" s="13">
        <f t="shared" si="0"/>
        <v>0.1745</v>
      </c>
      <c r="J14" s="85"/>
      <c r="K14" s="85"/>
      <c r="L14" s="85"/>
      <c r="M14" s="85"/>
      <c r="N14" s="85"/>
      <c r="O14" s="86"/>
      <c r="P14" s="96"/>
      <c r="Q14" s="85"/>
      <c r="R14" s="85"/>
      <c r="S14" s="85"/>
      <c r="T14" s="86"/>
    </row>
    <row r="15" spans="1:20" ht="12.75" customHeight="1">
      <c r="A15" s="57" t="s">
        <v>37</v>
      </c>
      <c r="B15" s="15">
        <v>0.03</v>
      </c>
      <c r="C15" s="59" t="s">
        <v>30</v>
      </c>
      <c r="D15" s="62">
        <v>2.4</v>
      </c>
      <c r="E15" s="62">
        <v>0.45</v>
      </c>
      <c r="F15" s="62">
        <v>0.09</v>
      </c>
      <c r="G15" s="16">
        <v>15</v>
      </c>
      <c r="H15" s="12">
        <v>2.29</v>
      </c>
      <c r="I15" s="13">
        <f t="shared" si="0"/>
        <v>0.0687</v>
      </c>
      <c r="J15" s="85"/>
      <c r="K15" s="85"/>
      <c r="L15" s="85"/>
      <c r="M15" s="85"/>
      <c r="N15" s="85"/>
      <c r="O15" s="86"/>
      <c r="P15" s="96"/>
      <c r="Q15" s="85"/>
      <c r="R15" s="85"/>
      <c r="S15" s="85"/>
      <c r="T15" s="86"/>
    </row>
    <row r="16" spans="1:20" ht="12.75" customHeight="1">
      <c r="A16" s="57" t="s">
        <v>33</v>
      </c>
      <c r="B16" s="15">
        <v>0.03</v>
      </c>
      <c r="C16" s="59" t="s">
        <v>29</v>
      </c>
      <c r="D16" s="62">
        <v>22.9</v>
      </c>
      <c r="E16" s="62">
        <v>0.3</v>
      </c>
      <c r="F16" s="62">
        <v>3.1</v>
      </c>
      <c r="G16" s="16">
        <v>100</v>
      </c>
      <c r="H16" s="12">
        <v>0.44</v>
      </c>
      <c r="I16" s="13">
        <f t="shared" si="0"/>
        <v>0.0132</v>
      </c>
      <c r="J16" s="85"/>
      <c r="K16" s="85"/>
      <c r="L16" s="85"/>
      <c r="M16" s="85"/>
      <c r="N16" s="85"/>
      <c r="O16" s="86"/>
      <c r="P16" s="96"/>
      <c r="Q16" s="85"/>
      <c r="R16" s="85"/>
      <c r="S16" s="85"/>
      <c r="T16" s="86"/>
    </row>
    <row r="17" spans="1:20" ht="12.75" customHeight="1" thickBot="1">
      <c r="A17" s="57" t="s">
        <v>28</v>
      </c>
      <c r="B17" s="15">
        <v>0.15</v>
      </c>
      <c r="C17" s="59" t="s">
        <v>30</v>
      </c>
      <c r="D17" s="62">
        <v>0</v>
      </c>
      <c r="E17" s="62">
        <v>0</v>
      </c>
      <c r="F17" s="62">
        <v>0</v>
      </c>
      <c r="G17" s="16">
        <v>0</v>
      </c>
      <c r="H17" s="12">
        <v>0.45</v>
      </c>
      <c r="I17" s="13">
        <f t="shared" si="0"/>
        <v>0.0675</v>
      </c>
      <c r="J17" s="85"/>
      <c r="K17" s="85"/>
      <c r="L17" s="85"/>
      <c r="M17" s="85"/>
      <c r="N17" s="85"/>
      <c r="O17" s="86"/>
      <c r="P17" s="97"/>
      <c r="Q17" s="88"/>
      <c r="R17" s="88"/>
      <c r="S17" s="88"/>
      <c r="T17" s="89"/>
    </row>
    <row r="18" spans="1:20" ht="12.75" customHeight="1">
      <c r="A18" s="57" t="s">
        <v>32</v>
      </c>
      <c r="B18" s="15">
        <v>0.004</v>
      </c>
      <c r="C18" s="59" t="s">
        <v>29</v>
      </c>
      <c r="D18" s="62">
        <v>3.2</v>
      </c>
      <c r="E18" s="62">
        <v>0.1</v>
      </c>
      <c r="F18" s="62">
        <v>0.2</v>
      </c>
      <c r="G18" s="16">
        <v>6</v>
      </c>
      <c r="H18" s="17">
        <v>69.67</v>
      </c>
      <c r="I18" s="13">
        <f aca="true" t="shared" si="1" ref="I18:I33">SUM(H18*B18)</f>
        <v>0.27868000000000004</v>
      </c>
      <c r="J18" s="85"/>
      <c r="K18" s="85"/>
      <c r="L18" s="85"/>
      <c r="M18" s="85"/>
      <c r="N18" s="85"/>
      <c r="O18" s="86"/>
      <c r="P18" s="18" t="s">
        <v>11</v>
      </c>
      <c r="Q18" s="19"/>
      <c r="R18" s="18" t="s">
        <v>12</v>
      </c>
      <c r="S18" s="20"/>
      <c r="T18" s="21"/>
    </row>
    <row r="19" spans="1:20" ht="12.75" customHeight="1">
      <c r="A19" s="57" t="s">
        <v>34</v>
      </c>
      <c r="B19" s="15">
        <v>0.3</v>
      </c>
      <c r="C19" s="59" t="s">
        <v>29</v>
      </c>
      <c r="D19" s="62">
        <v>45.7</v>
      </c>
      <c r="E19" s="62">
        <v>0.4</v>
      </c>
      <c r="F19" s="62">
        <v>1.1</v>
      </c>
      <c r="G19" s="16">
        <v>70</v>
      </c>
      <c r="H19" s="17">
        <v>0.35</v>
      </c>
      <c r="I19" s="13">
        <f t="shared" si="1"/>
        <v>0.105</v>
      </c>
      <c r="J19" s="85"/>
      <c r="K19" s="85"/>
      <c r="L19" s="85"/>
      <c r="M19" s="85"/>
      <c r="N19" s="85"/>
      <c r="O19" s="86"/>
      <c r="P19" s="24"/>
      <c r="Q19" s="25"/>
      <c r="R19" s="24"/>
      <c r="S19" s="26"/>
      <c r="T19" s="25"/>
    </row>
    <row r="20" spans="1:23" ht="12.75" customHeight="1">
      <c r="A20" s="61" t="s">
        <v>36</v>
      </c>
      <c r="B20" s="9">
        <v>0.12</v>
      </c>
      <c r="C20" s="59" t="s">
        <v>29</v>
      </c>
      <c r="D20" s="62">
        <v>17.4</v>
      </c>
      <c r="E20" s="62">
        <v>0.4</v>
      </c>
      <c r="F20" s="62">
        <v>0.9</v>
      </c>
      <c r="G20" s="11">
        <v>60</v>
      </c>
      <c r="H20" s="22">
        <v>12.92</v>
      </c>
      <c r="I20" s="23">
        <f t="shared" si="1"/>
        <v>1.5504</v>
      </c>
      <c r="J20" s="85"/>
      <c r="K20" s="85"/>
      <c r="L20" s="85"/>
      <c r="M20" s="85"/>
      <c r="N20" s="85"/>
      <c r="O20" s="86"/>
      <c r="P20" s="24"/>
      <c r="Q20" s="25"/>
      <c r="R20" s="24"/>
      <c r="S20" s="26"/>
      <c r="T20" s="25"/>
      <c r="U20" s="27"/>
      <c r="V20" s="28"/>
      <c r="W20" s="28"/>
    </row>
    <row r="21" spans="1:23" ht="12.75" customHeight="1">
      <c r="A21" s="61"/>
      <c r="B21" s="9"/>
      <c r="C21" s="59"/>
      <c r="D21" s="62"/>
      <c r="E21" s="62"/>
      <c r="F21" s="62"/>
      <c r="G21" s="11"/>
      <c r="H21" s="22"/>
      <c r="I21" s="23">
        <f t="shared" si="1"/>
        <v>0</v>
      </c>
      <c r="J21" s="85"/>
      <c r="K21" s="85"/>
      <c r="L21" s="85"/>
      <c r="M21" s="85"/>
      <c r="N21" s="85"/>
      <c r="O21" s="86"/>
      <c r="P21" s="24"/>
      <c r="Q21" s="25"/>
      <c r="R21" s="24"/>
      <c r="S21" s="26"/>
      <c r="T21" s="25"/>
      <c r="U21" s="26"/>
      <c r="V21" s="26"/>
      <c r="W21" s="26"/>
    </row>
    <row r="22" spans="1:23" ht="12.75" customHeight="1">
      <c r="A22" s="29"/>
      <c r="B22" s="30"/>
      <c r="C22" s="10"/>
      <c r="D22" s="63"/>
      <c r="E22" s="63"/>
      <c r="F22" s="63"/>
      <c r="G22" s="31"/>
      <c r="H22" s="22"/>
      <c r="I22" s="23">
        <f t="shared" si="1"/>
        <v>0</v>
      </c>
      <c r="J22" s="85"/>
      <c r="K22" s="85"/>
      <c r="L22" s="85"/>
      <c r="M22" s="85"/>
      <c r="N22" s="85"/>
      <c r="O22" s="86"/>
      <c r="P22" s="24"/>
      <c r="Q22" s="25"/>
      <c r="R22" s="24"/>
      <c r="S22" s="26"/>
      <c r="T22" s="25"/>
      <c r="U22" s="26"/>
      <c r="V22" s="26"/>
      <c r="W22" s="26"/>
    </row>
    <row r="23" spans="1:23" ht="12.75" customHeight="1">
      <c r="A23" s="29"/>
      <c r="B23" s="30"/>
      <c r="C23" s="10"/>
      <c r="D23" s="63"/>
      <c r="E23" s="63"/>
      <c r="F23" s="63"/>
      <c r="G23" s="31"/>
      <c r="H23" s="22"/>
      <c r="I23" s="23">
        <f t="shared" si="1"/>
        <v>0</v>
      </c>
      <c r="J23" s="85"/>
      <c r="K23" s="85"/>
      <c r="L23" s="85"/>
      <c r="M23" s="85"/>
      <c r="N23" s="85"/>
      <c r="O23" s="86"/>
      <c r="P23" s="24"/>
      <c r="Q23" s="25"/>
      <c r="R23" s="24"/>
      <c r="S23" s="26"/>
      <c r="T23" s="25"/>
      <c r="U23" s="26"/>
      <c r="V23" s="26"/>
      <c r="W23" s="26"/>
    </row>
    <row r="24" spans="1:23" ht="12.75" customHeight="1">
      <c r="A24" s="29"/>
      <c r="B24" s="30"/>
      <c r="C24" s="10"/>
      <c r="D24" s="63"/>
      <c r="E24" s="63"/>
      <c r="F24" s="63"/>
      <c r="G24" s="31"/>
      <c r="H24" s="22"/>
      <c r="I24" s="23">
        <f t="shared" si="1"/>
        <v>0</v>
      </c>
      <c r="J24" s="85"/>
      <c r="K24" s="85"/>
      <c r="L24" s="85"/>
      <c r="M24" s="85"/>
      <c r="N24" s="85"/>
      <c r="O24" s="86"/>
      <c r="P24" s="24"/>
      <c r="Q24" s="25"/>
      <c r="R24" s="24"/>
      <c r="S24" s="26"/>
      <c r="T24" s="25"/>
      <c r="U24" s="26"/>
      <c r="V24" s="26"/>
      <c r="W24" s="26"/>
    </row>
    <row r="25" spans="1:23" ht="12.75" customHeight="1">
      <c r="A25" s="29"/>
      <c r="B25" s="30"/>
      <c r="C25" s="10"/>
      <c r="D25" s="75"/>
      <c r="E25" s="75"/>
      <c r="F25" s="75"/>
      <c r="G25" s="76"/>
      <c r="H25" s="22"/>
      <c r="I25" s="23">
        <f t="shared" si="1"/>
        <v>0</v>
      </c>
      <c r="J25" s="85"/>
      <c r="K25" s="85"/>
      <c r="L25" s="85"/>
      <c r="M25" s="85"/>
      <c r="N25" s="85"/>
      <c r="O25" s="86"/>
      <c r="P25" s="33"/>
      <c r="Q25" s="34"/>
      <c r="R25" s="33"/>
      <c r="S25" s="35"/>
      <c r="T25" s="34"/>
      <c r="U25" s="26"/>
      <c r="V25" s="26"/>
      <c r="W25" s="26"/>
    </row>
    <row r="26" spans="1:23" ht="12.75" customHeight="1">
      <c r="A26" s="14"/>
      <c r="B26" s="32"/>
      <c r="C26" s="73"/>
      <c r="D26" s="77"/>
      <c r="E26" s="77"/>
      <c r="F26" s="77"/>
      <c r="G26" s="78"/>
      <c r="H26" s="74"/>
      <c r="I26" s="23">
        <f t="shared" si="1"/>
        <v>0</v>
      </c>
      <c r="J26" s="85"/>
      <c r="K26" s="85"/>
      <c r="L26" s="85"/>
      <c r="M26" s="85"/>
      <c r="N26" s="85"/>
      <c r="O26" s="86"/>
      <c r="P26" s="33"/>
      <c r="Q26" s="34"/>
      <c r="R26" s="33"/>
      <c r="S26" s="35"/>
      <c r="T26" s="34"/>
      <c r="U26" s="26"/>
      <c r="V26" s="26"/>
      <c r="W26" s="26"/>
    </row>
    <row r="27" spans="1:20" ht="12.75" customHeight="1">
      <c r="A27" s="8"/>
      <c r="B27" s="32"/>
      <c r="C27" s="73"/>
      <c r="D27" s="77"/>
      <c r="E27" s="77"/>
      <c r="F27" s="77"/>
      <c r="G27" s="79"/>
      <c r="H27" s="74"/>
      <c r="I27" s="23">
        <f t="shared" si="1"/>
        <v>0</v>
      </c>
      <c r="J27" s="85"/>
      <c r="K27" s="85"/>
      <c r="L27" s="85"/>
      <c r="M27" s="85"/>
      <c r="N27" s="85"/>
      <c r="O27" s="86"/>
      <c r="P27" s="33"/>
      <c r="Q27" s="34"/>
      <c r="R27" s="33"/>
      <c r="S27" s="35"/>
      <c r="T27" s="34"/>
    </row>
    <row r="28" spans="1:20" ht="12.75" customHeight="1">
      <c r="A28" s="29"/>
      <c r="B28" s="30"/>
      <c r="C28" s="10"/>
      <c r="D28" s="64"/>
      <c r="E28" s="64"/>
      <c r="F28" s="64"/>
      <c r="G28" s="15"/>
      <c r="H28" s="22"/>
      <c r="I28" s="23">
        <f t="shared" si="1"/>
        <v>0</v>
      </c>
      <c r="J28" s="85"/>
      <c r="K28" s="85"/>
      <c r="L28" s="85"/>
      <c r="M28" s="85"/>
      <c r="N28" s="85"/>
      <c r="O28" s="86"/>
      <c r="P28" s="33"/>
      <c r="Q28" s="34"/>
      <c r="R28" s="33"/>
      <c r="S28" s="35"/>
      <c r="T28" s="34"/>
    </row>
    <row r="29" spans="1:20" ht="12.75" customHeight="1" thickBot="1">
      <c r="A29" s="29"/>
      <c r="B29" s="30"/>
      <c r="C29" s="10"/>
      <c r="D29" s="64"/>
      <c r="E29" s="64"/>
      <c r="F29" s="64"/>
      <c r="G29" s="15"/>
      <c r="H29" s="22"/>
      <c r="I29" s="23">
        <f t="shared" si="1"/>
        <v>0</v>
      </c>
      <c r="J29" s="85"/>
      <c r="K29" s="85"/>
      <c r="L29" s="85"/>
      <c r="M29" s="85"/>
      <c r="N29" s="85"/>
      <c r="O29" s="86"/>
      <c r="P29" s="37"/>
      <c r="Q29" s="34"/>
      <c r="R29" s="33"/>
      <c r="S29" s="35"/>
      <c r="T29" s="34"/>
    </row>
    <row r="30" spans="1:20" ht="12.75" customHeight="1">
      <c r="A30" s="29"/>
      <c r="B30" s="30"/>
      <c r="C30" s="10"/>
      <c r="D30" s="63"/>
      <c r="E30" s="63"/>
      <c r="F30" s="63"/>
      <c r="G30" s="31"/>
      <c r="H30" s="36"/>
      <c r="I30" s="23">
        <f t="shared" si="1"/>
        <v>0</v>
      </c>
      <c r="J30" s="85"/>
      <c r="K30" s="85"/>
      <c r="L30" s="85"/>
      <c r="M30" s="85"/>
      <c r="N30" s="85"/>
      <c r="O30" s="86"/>
      <c r="P30" s="40">
        <f>I36/A4</f>
        <v>1.1115445</v>
      </c>
      <c r="Q30" s="104" t="s">
        <v>13</v>
      </c>
      <c r="R30" s="92"/>
      <c r="S30" s="92"/>
      <c r="T30" s="94"/>
    </row>
    <row r="31" spans="1:20" ht="12.75" customHeight="1">
      <c r="A31" s="29"/>
      <c r="B31" s="30"/>
      <c r="C31" s="10"/>
      <c r="D31" s="63"/>
      <c r="E31" s="63"/>
      <c r="F31" s="63"/>
      <c r="G31" s="31"/>
      <c r="H31" s="39"/>
      <c r="I31" s="23">
        <f t="shared" si="1"/>
        <v>0</v>
      </c>
      <c r="J31" s="85"/>
      <c r="K31" s="85"/>
      <c r="L31" s="85"/>
      <c r="M31" s="85"/>
      <c r="N31" s="85"/>
      <c r="O31" s="86"/>
      <c r="P31" s="41">
        <f>P32-(P32*0.23)</f>
        <v>0</v>
      </c>
      <c r="Q31" s="84" t="s">
        <v>14</v>
      </c>
      <c r="R31" s="85"/>
      <c r="S31" s="85"/>
      <c r="T31" s="86"/>
    </row>
    <row r="32" spans="1:20" ht="12.75" customHeight="1">
      <c r="A32" s="29"/>
      <c r="B32" s="30"/>
      <c r="C32" s="38"/>
      <c r="D32" s="65"/>
      <c r="E32" s="65"/>
      <c r="F32" s="65"/>
      <c r="G32" s="31"/>
      <c r="H32" s="39"/>
      <c r="I32" s="23">
        <f t="shared" si="1"/>
        <v>0</v>
      </c>
      <c r="J32" s="85"/>
      <c r="K32" s="85"/>
      <c r="L32" s="85"/>
      <c r="M32" s="85"/>
      <c r="N32" s="85"/>
      <c r="O32" s="86"/>
      <c r="P32" s="44">
        <v>0</v>
      </c>
      <c r="Q32" s="84" t="s">
        <v>15</v>
      </c>
      <c r="R32" s="85"/>
      <c r="S32" s="85"/>
      <c r="T32" s="86"/>
    </row>
    <row r="33" spans="1:20" ht="12.75" customHeight="1">
      <c r="A33" s="42"/>
      <c r="B33" s="43"/>
      <c r="C33" s="38"/>
      <c r="D33" s="65"/>
      <c r="E33" s="65"/>
      <c r="F33" s="65"/>
      <c r="G33" s="31"/>
      <c r="H33" s="39"/>
      <c r="I33" s="23">
        <f t="shared" si="1"/>
        <v>0</v>
      </c>
      <c r="J33" s="85"/>
      <c r="K33" s="85"/>
      <c r="L33" s="85"/>
      <c r="M33" s="85"/>
      <c r="N33" s="85"/>
      <c r="O33" s="86"/>
      <c r="P33" s="41">
        <f>P31-P30</f>
        <v>-1.1115445</v>
      </c>
      <c r="Q33" s="84" t="s">
        <v>17</v>
      </c>
      <c r="R33" s="85"/>
      <c r="S33" s="85"/>
      <c r="T33" s="86"/>
    </row>
    <row r="34" spans="1:20" ht="13.5" customHeight="1">
      <c r="A34" s="42" t="s">
        <v>16</v>
      </c>
      <c r="B34" s="43"/>
      <c r="C34" s="38"/>
      <c r="D34" s="65"/>
      <c r="E34" s="65"/>
      <c r="F34" s="65"/>
      <c r="G34" s="45"/>
      <c r="H34" s="39"/>
      <c r="I34" s="23">
        <f>SUM(I5:I33)</f>
        <v>4.04198</v>
      </c>
      <c r="J34" s="85"/>
      <c r="K34" s="85"/>
      <c r="L34" s="85"/>
      <c r="M34" s="85"/>
      <c r="N34" s="85"/>
      <c r="O34" s="86"/>
      <c r="P34" s="41" t="e">
        <f>P30/P31</f>
        <v>#DIV/0!</v>
      </c>
      <c r="Q34" s="84" t="s">
        <v>19</v>
      </c>
      <c r="R34" s="85"/>
      <c r="S34" s="85"/>
      <c r="T34" s="86"/>
    </row>
    <row r="35" spans="1:20" ht="14.25" customHeight="1" thickBot="1">
      <c r="A35" s="46" t="s">
        <v>18</v>
      </c>
      <c r="B35" s="47"/>
      <c r="C35" s="38"/>
      <c r="D35" s="65"/>
      <c r="E35" s="65"/>
      <c r="F35" s="65"/>
      <c r="G35" s="45"/>
      <c r="H35" s="39"/>
      <c r="I35" s="48">
        <f>(I34*0.1)</f>
        <v>0.404198</v>
      </c>
      <c r="J35" s="88"/>
      <c r="K35" s="88"/>
      <c r="L35" s="88"/>
      <c r="M35" s="88"/>
      <c r="N35" s="88"/>
      <c r="O35" s="89"/>
      <c r="P35" s="54">
        <v>0.3</v>
      </c>
      <c r="Q35" s="87" t="s">
        <v>21</v>
      </c>
      <c r="R35" s="88"/>
      <c r="S35" s="88"/>
      <c r="T35" s="89"/>
    </row>
    <row r="36" spans="1:9" ht="12.75" customHeight="1" thickBot="1" thickTop="1">
      <c r="A36" s="49" t="s">
        <v>20</v>
      </c>
      <c r="B36" s="50"/>
      <c r="C36" s="38"/>
      <c r="D36" s="82">
        <f>SUM(D6:D22)</f>
        <v>211.70000000000002</v>
      </c>
      <c r="E36" s="82">
        <f>SUM(E7:E20)</f>
        <v>31.45</v>
      </c>
      <c r="F36" s="82">
        <f>SUM(F7:F21)</f>
        <v>20.29</v>
      </c>
      <c r="G36" s="51"/>
      <c r="H36" s="52"/>
      <c r="I36" s="53">
        <f>SUM(I34,I35)</f>
        <v>4.446178</v>
      </c>
    </row>
    <row r="37" spans="3:7" ht="12.75" customHeight="1" thickBot="1">
      <c r="C37" s="80"/>
      <c r="D37" s="83"/>
      <c r="E37" s="83"/>
      <c r="F37" s="83"/>
      <c r="G37" s="81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mergeCells count="14">
    <mergeCell ref="Q31:T31"/>
    <mergeCell ref="Q33:T33"/>
    <mergeCell ref="Q35:T35"/>
    <mergeCell ref="Q34:T34"/>
    <mergeCell ref="A1:O1"/>
    <mergeCell ref="J5:O5"/>
    <mergeCell ref="J6:O35"/>
    <mergeCell ref="P3:T17"/>
    <mergeCell ref="Q32:T32"/>
    <mergeCell ref="B3:H3"/>
    <mergeCell ref="I3:K3"/>
    <mergeCell ref="B4:H4"/>
    <mergeCell ref="I4:K4"/>
    <mergeCell ref="Q30:T30"/>
  </mergeCells>
  <printOptions/>
  <pageMargins left="0.6299212598425197" right="0.7480314960629921" top="1.4173228346456694" bottom="0.6299212598425197" header="0" footer="0"/>
  <pageSetup fitToHeight="1" fitToWidth="1" horizontalDpi="600" verticalDpi="600" orientation="landscape" paperSize="9" r:id="rId2"/>
  <headerFooter>
    <oddHeader>&amp;CFICHA TÉCNICA&amp;REscola de Hotelaria e Turismo  PORTIMAO</oddHeader>
    <oddFooter>&amp;LFicha Técnica Elaborada Por: &amp;Cvalter castanheira &amp;R&amp;D&amp;T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Luís Salgueiro</dc:creator>
  <cp:keywords/>
  <dc:description/>
  <cp:lastModifiedBy>Dalila Candeias</cp:lastModifiedBy>
  <cp:lastPrinted>2014-12-09T16:42:50Z</cp:lastPrinted>
  <dcterms:created xsi:type="dcterms:W3CDTF">2003-07-16T12:43:58Z</dcterms:created>
  <dcterms:modified xsi:type="dcterms:W3CDTF">2019-04-28T11:25:19Z</dcterms:modified>
  <cp:category/>
  <cp:version/>
  <cp:contentType/>
  <cp:contentStatus/>
</cp:coreProperties>
</file>